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sence Guide" sheetId="1" r:id="rId3"/>
  </sheets>
  <definedNames/>
  <calcPr/>
</workbook>
</file>

<file path=xl/sharedStrings.xml><?xml version="1.0" encoding="utf-8"?>
<sst xmlns="http://schemas.openxmlformats.org/spreadsheetml/2006/main" count="106" uniqueCount="106">
  <si>
    <t>Enemy</t>
  </si>
  <si>
    <t>Normal</t>
  </si>
  <si>
    <t>ET</t>
  </si>
  <si>
    <t>UT</t>
  </si>
  <si>
    <t>Absorbed ET</t>
  </si>
  <si>
    <t>Absorbed UT</t>
  </si>
  <si>
    <t>Bats</t>
  </si>
  <si>
    <t>Animals</t>
  </si>
  <si>
    <t>-unwary</t>
  </si>
  <si>
    <t>Bat (EL)</t>
  </si>
  <si>
    <t>Ninja Gaiden Black</t>
  </si>
  <si>
    <t>Explosive Bat</t>
  </si>
  <si>
    <t>Horse</t>
  </si>
  <si>
    <t>Essence Guide</t>
  </si>
  <si>
    <t>Brown Ninja</t>
  </si>
  <si>
    <t>Ninjas</t>
  </si>
  <si>
    <t>White Ninja</t>
  </si>
  <si>
    <t>White Ninja (EL)</t>
  </si>
  <si>
    <t>Black Ninja</t>
  </si>
  <si>
    <t>Black Ninja (EL)</t>
  </si>
  <si>
    <t xml:space="preserve">Purple Ninja </t>
  </si>
  <si>
    <t>Purple Ninja (EL)</t>
  </si>
  <si>
    <t>Red Ninja</t>
  </si>
  <si>
    <t>Mage</t>
  </si>
  <si>
    <t>Samurai</t>
  </si>
  <si>
    <t>Samurais</t>
  </si>
  <si>
    <t>Samurai (EL)</t>
  </si>
  <si>
    <t>Silver Samurai (Story)</t>
  </si>
  <si>
    <t>Silver Samurai (EL)</t>
  </si>
  <si>
    <t>White SAT</t>
  </si>
  <si>
    <t>Special Assault Team</t>
  </si>
  <si>
    <t>White SAT (EL)</t>
  </si>
  <si>
    <t>(SAT)</t>
  </si>
  <si>
    <t>Black SAT</t>
  </si>
  <si>
    <t>Black SAT (EL)</t>
  </si>
  <si>
    <t>Purple SAT</t>
  </si>
  <si>
    <t>Purple SAT (EL)</t>
  </si>
  <si>
    <t>Blue MSAT</t>
  </si>
  <si>
    <t>Mechanized Special Assault Team</t>
  </si>
  <si>
    <t>Black MSAT</t>
  </si>
  <si>
    <t>(MSAT)</t>
  </si>
  <si>
    <t>Black MSAT (EL)</t>
  </si>
  <si>
    <t>Gold MSAT</t>
  </si>
  <si>
    <t>Rocket Soldier</t>
  </si>
  <si>
    <t>Vigoorian Infantry</t>
  </si>
  <si>
    <t>Rocket Soldier (EL)</t>
  </si>
  <si>
    <t>Rifle Soldier</t>
  </si>
  <si>
    <t>Rifle Soldier (EL)</t>
  </si>
  <si>
    <t>Mech Rocket Soldier</t>
  </si>
  <si>
    <t>Mechanised Vigoorian Infantry</t>
  </si>
  <si>
    <t>Mech Rocket Soldier (EL)</t>
  </si>
  <si>
    <t>Mech Rifle Soldier</t>
  </si>
  <si>
    <t>Brown Imp</t>
  </si>
  <si>
    <t>Humanoid Fiends</t>
  </si>
  <si>
    <t>Pink Imp</t>
  </si>
  <si>
    <t>Armored Imp</t>
  </si>
  <si>
    <t>Lasercrab (Story)</t>
  </si>
  <si>
    <t>Lasercrab (Mission)</t>
  </si>
  <si>
    <t>Bast (Grey Cat)</t>
  </si>
  <si>
    <t>"Cat fiends are hot" - Bigalski</t>
  </si>
  <si>
    <t>Greater Bast (Black Cat)</t>
  </si>
  <si>
    <t>Monk</t>
  </si>
  <si>
    <t>Monk (EL)</t>
  </si>
  <si>
    <t>Soldier Fiend</t>
  </si>
  <si>
    <t>Soldier Fiend(EL)</t>
  </si>
  <si>
    <t>Ogre</t>
  </si>
  <si>
    <t>Archer Ghul</t>
  </si>
  <si>
    <t>Undead Fiends</t>
  </si>
  <si>
    <t>Archer Ghul (EL)</t>
  </si>
  <si>
    <t>Melee Ghul</t>
  </si>
  <si>
    <t>Axe Ghul (EL)</t>
  </si>
  <si>
    <t>Mace Ghul (EL)</t>
  </si>
  <si>
    <t>Soldier Ghul (Zombie SAT)</t>
  </si>
  <si>
    <t>Galla</t>
  </si>
  <si>
    <t>Reptilian Fiends</t>
  </si>
  <si>
    <t>Gobdekk</t>
  </si>
  <si>
    <t>Cyclops Wasp</t>
  </si>
  <si>
    <t>Insectoid Fiends</t>
  </si>
  <si>
    <t>Pill Bug</t>
  </si>
  <si>
    <t>Ghost Fish</t>
  </si>
  <si>
    <t>Fish Fiends</t>
  </si>
  <si>
    <t>Greater Ghost Fish</t>
  </si>
  <si>
    <t>Shagerus (moat)</t>
  </si>
  <si>
    <t>Armored Shagerus (moat)</t>
  </si>
  <si>
    <t>Thunderbolt Worm</t>
  </si>
  <si>
    <t>Worms</t>
  </si>
  <si>
    <t>Fire Worm</t>
  </si>
  <si>
    <t>BotA5</t>
  </si>
  <si>
    <t>Fiend Ryus</t>
  </si>
  <si>
    <t>Dragon Sword</t>
  </si>
  <si>
    <t>Dabilahro</t>
  </si>
  <si>
    <t xml:space="preserve">Kitetsu </t>
  </si>
  <si>
    <t>Flails</t>
  </si>
  <si>
    <t>Unlabored Flawlessness</t>
  </si>
  <si>
    <t>Masakado</t>
  </si>
  <si>
    <t>Eternal Legend Bosses</t>
  </si>
  <si>
    <t>Dynamo</t>
  </si>
  <si>
    <t>Hydracubus</t>
  </si>
  <si>
    <t>Yotunfrau</t>
  </si>
  <si>
    <t>Doku</t>
  </si>
  <si>
    <t>Marbus</t>
  </si>
  <si>
    <t>Nicchae</t>
  </si>
  <si>
    <t>CREDITS</t>
  </si>
  <si>
    <t>Thanks to Yebyosh for his guide on GameFAQs</t>
  </si>
  <si>
    <t xml:space="preserve">https://www.gamefaqs.com/xbox/928401-ninja-gaiden-black/faqs/41987
</t>
  </si>
  <si>
    <t>Thanks to Massaca for helping me find Yebyosh's guide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</si>
</sst>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14.0"/>
      <color rgb="FFD9D9D9"/>
      <name val="Roboto"/>
    </font>
    <font>
      <b/>
      <sz val="14.0"/>
      <color rgb="FFEFEFEF"/>
      <name val="Roboto"/>
    </font>
    <font>
      <b/>
      <sz val="14.0"/>
      <color rgb="FFD9D9D9"/>
      <name val="Roboto"/>
    </font>
    <font>
      <sz val="14.0"/>
      <color rgb="FFB7B7B7"/>
      <name val="Roboto"/>
    </font>
    <font>
      <i/>
      <sz val="24.0"/>
      <color rgb="FFCC0000"/>
      <name val="Roboto"/>
    </font>
    <font>
      <i/>
      <sz val="14.0"/>
      <color rgb="FF660000"/>
      <name val="Roboto"/>
    </font>
    <font>
      <sz val="14.0"/>
      <color rgb="FF999999"/>
      <name val="Roboto"/>
    </font>
    <font>
      <b/>
      <i/>
      <sz val="14.0"/>
      <color rgb="FF434343"/>
      <name val="Roboto"/>
    </font>
    <font>
      <sz val="14.0"/>
      <color rgb="FF434343"/>
      <name val="Roboto"/>
    </font>
    <font>
      <u/>
      <sz val="14.0"/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</fills>
  <borders count="7">
    <border/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</border>
    <border>
      <left style="thin">
        <color rgb="FF1F1F1F"/>
      </left>
    </border>
    <border>
      <right style="thin">
        <color rgb="FF1F1F1F"/>
      </right>
    </border>
    <border>
      <left style="thin">
        <color rgb="FF1F1F1F"/>
      </left>
      <bottom style="thin">
        <color rgb="FF1F1F1F"/>
      </bottom>
    </border>
    <border>
      <bottom style="thin">
        <color rgb="FF1F1F1F"/>
      </bottom>
    </border>
    <border>
      <right style="thin">
        <color rgb="FF1F1F1F"/>
      </right>
      <bottom style="thin">
        <color rgb="FF1F1F1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3" xfId="0" applyFont="1" applyNumberFormat="1"/>
    <xf borderId="1" fillId="3" fontId="2" numFmtId="0" xfId="0" applyAlignment="1" applyBorder="1" applyFill="1" applyFont="1">
      <alignment readingOrder="0"/>
    </xf>
    <xf borderId="1" fillId="3" fontId="2" numFmtId="3" xfId="0" applyAlignment="1" applyBorder="1" applyFont="1" applyNumberFormat="1">
      <alignment readingOrder="0"/>
    </xf>
    <xf borderId="0" fillId="2" fontId="3" numFmtId="0" xfId="0" applyFont="1"/>
    <xf borderId="2" fillId="3" fontId="4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Font="1"/>
    <xf borderId="0" fillId="3" fontId="4" numFmtId="3" xfId="0" applyFont="1" applyNumberFormat="1"/>
    <xf borderId="3" fillId="3" fontId="4" numFmtId="3" xfId="0" applyBorder="1" applyFont="1" applyNumberFormat="1"/>
    <xf borderId="0" fillId="2" fontId="1" numFmtId="0" xfId="0" applyAlignment="1" applyFont="1">
      <alignment readingOrder="0"/>
    </xf>
    <xf borderId="2" fillId="4" fontId="4" numFmtId="0" xfId="0" applyAlignment="1" applyBorder="1" applyFill="1" applyFont="1">
      <alignment readingOrder="0"/>
    </xf>
    <xf borderId="0" fillId="4" fontId="4" numFmtId="0" xfId="0" applyAlignment="1" applyFont="1">
      <alignment readingOrder="0"/>
    </xf>
    <xf borderId="0" fillId="4" fontId="4" numFmtId="0" xfId="0" applyFont="1"/>
    <xf borderId="0" fillId="4" fontId="4" numFmtId="3" xfId="0" applyFont="1" applyNumberFormat="1"/>
    <xf borderId="3" fillId="4" fontId="4" numFmtId="3" xfId="0" applyBorder="1" applyFont="1" applyNumberFormat="1"/>
    <xf borderId="0" fillId="2" fontId="5" numFmtId="0" xfId="0" applyAlignment="1" applyFont="1">
      <alignment readingOrder="0"/>
    </xf>
    <xf borderId="0" fillId="2" fontId="6" numFmtId="0" xfId="0" applyAlignment="1" applyFont="1">
      <alignment readingOrder="0" vertical="top"/>
    </xf>
    <xf borderId="2" fillId="3" fontId="4" numFmtId="0" xfId="0" applyBorder="1" applyFont="1"/>
    <xf borderId="2" fillId="4" fontId="4" numFmtId="0" xfId="0" applyBorder="1" applyFont="1"/>
    <xf borderId="4" fillId="3" fontId="4" numFmtId="0" xfId="0" applyAlignment="1" applyBorder="1" applyFont="1">
      <alignment readingOrder="0"/>
    </xf>
    <xf borderId="5" fillId="3" fontId="4" numFmtId="0" xfId="0" applyAlignment="1" applyBorder="1" applyFont="1">
      <alignment readingOrder="0"/>
    </xf>
    <xf borderId="5" fillId="3" fontId="4" numFmtId="0" xfId="0" applyBorder="1" applyFont="1"/>
    <xf borderId="5" fillId="3" fontId="4" numFmtId="3" xfId="0" applyBorder="1" applyFont="1" applyNumberFormat="1"/>
    <xf borderId="6" fillId="3" fontId="4" numFmtId="3" xfId="0" applyBorder="1" applyFont="1" applyNumberFormat="1"/>
    <xf borderId="0" fillId="2" fontId="7" numFmtId="0" xfId="0" applyFont="1"/>
    <xf borderId="0" fillId="2" fontId="7" numFmtId="0" xfId="0" applyAlignment="1" applyFont="1">
      <alignment readingOrder="0"/>
    </xf>
    <xf borderId="0" fillId="2" fontId="7" numFmtId="3" xfId="0" applyFont="1" applyNumberFormat="1"/>
    <xf borderId="0" fillId="2" fontId="8" numFmtId="0" xfId="0" applyAlignment="1" applyFont="1">
      <alignment horizontal="center" readingOrder="0"/>
    </xf>
    <xf borderId="0" fillId="2" fontId="9" numFmtId="0" xfId="0" applyAlignment="1" applyFont="1">
      <alignment readingOrder="0"/>
    </xf>
    <xf borderId="0" fillId="2" fontId="9" numFmtId="0" xfId="0" applyFont="1"/>
    <xf borderId="0" fillId="2" fontId="9" numFmtId="3" xfId="0" applyFont="1" applyNumberFormat="1"/>
    <xf borderId="0" fillId="2" fontId="9" numFmtId="0" xfId="0" applyAlignment="1" applyFont="1">
      <alignment readingOrder="0" vertical="top"/>
    </xf>
    <xf borderId="0" fillId="2" fontId="9" numFmtId="0" xfId="0" applyAlignment="1" applyFont="1">
      <alignment vertical="top"/>
    </xf>
    <xf borderId="0" fillId="2" fontId="10" numFmtId="0" xfId="0" applyAlignment="1" applyFont="1">
      <alignment readingOrder="0" vertical="top"/>
    </xf>
    <xf borderId="0" fillId="2" fontId="9" numFmtId="3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amefaqs.com/xbox/928401-ninja-gaiden-black/faqs/41987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88"/>
    <col customWidth="1" min="2" max="2" width="27.5"/>
    <col customWidth="1" min="3" max="4" width="9.0"/>
    <col customWidth="1" min="5" max="5" width="8.88"/>
    <col customWidth="1" min="6" max="6" width="14.5"/>
    <col customWidth="1" min="7" max="7" width="15.5"/>
    <col customWidth="1" min="8" max="28" width="12.63"/>
  </cols>
  <sheetData>
    <row r="1" ht="9.75" customHeight="1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5"/>
      <c r="I2" s="5"/>
      <c r="J2" s="5"/>
      <c r="K2" s="5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6" t="s">
        <v>6</v>
      </c>
      <c r="C3" s="7">
        <v>5.0</v>
      </c>
      <c r="D3" s="8">
        <f t="shared" ref="D3:D5" si="2">C3*3</f>
        <v>15</v>
      </c>
      <c r="E3" s="8">
        <f t="shared" ref="E3:E5" si="3">C3*7</f>
        <v>35</v>
      </c>
      <c r="F3" s="9">
        <f t="shared" ref="F3:G3" si="1">D3*0.2</f>
        <v>3</v>
      </c>
      <c r="G3" s="10">
        <f t="shared" si="1"/>
        <v>7</v>
      </c>
      <c r="H3" s="11" t="s">
        <v>7</v>
      </c>
      <c r="I3" s="1"/>
      <c r="J3" s="1"/>
      <c r="K3" s="1"/>
      <c r="L3" s="1"/>
      <c r="M3" s="1"/>
      <c r="N3" s="1"/>
      <c r="O3" s="1"/>
      <c r="P3" s="1"/>
      <c r="Q3" s="11" t="s">
        <v>8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"/>
      <c r="B4" s="12" t="s">
        <v>9</v>
      </c>
      <c r="C4" s="13">
        <v>20.0</v>
      </c>
      <c r="D4" s="14">
        <f t="shared" si="2"/>
        <v>60</v>
      </c>
      <c r="E4" s="14">
        <f t="shared" si="3"/>
        <v>140</v>
      </c>
      <c r="F4" s="15">
        <f>D4/1.2</f>
        <v>50</v>
      </c>
      <c r="G4" s="16">
        <f>E4*0.2</f>
        <v>28</v>
      </c>
      <c r="H4" s="1"/>
      <c r="I4" s="1"/>
      <c r="J4" s="17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6" t="s">
        <v>11</v>
      </c>
      <c r="C5" s="7">
        <v>20.0</v>
      </c>
      <c r="D5" s="8">
        <f t="shared" si="2"/>
        <v>60</v>
      </c>
      <c r="E5" s="8">
        <f t="shared" si="3"/>
        <v>140</v>
      </c>
      <c r="F5" s="9">
        <f t="shared" ref="F5:G5" si="4">D5*0.2</f>
        <v>12</v>
      </c>
      <c r="G5" s="10">
        <f t="shared" si="4"/>
        <v>28</v>
      </c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12" t="s">
        <v>12</v>
      </c>
      <c r="C6" s="13">
        <v>100.0</v>
      </c>
      <c r="D6" s="14"/>
      <c r="E6" s="14"/>
      <c r="F6" s="15"/>
      <c r="G6" s="16"/>
      <c r="H6" s="1"/>
      <c r="I6" s="1"/>
      <c r="J6" s="1"/>
      <c r="K6" s="18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/>
      <c r="B7" s="19"/>
      <c r="C7" s="7"/>
      <c r="D7" s="8"/>
      <c r="E7" s="8"/>
      <c r="F7" s="9"/>
      <c r="G7" s="10"/>
      <c r="H7" s="1"/>
      <c r="I7" s="1"/>
      <c r="J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12" t="s">
        <v>14</v>
      </c>
      <c r="C8" s="13">
        <v>50.0</v>
      </c>
      <c r="D8" s="14">
        <f t="shared" ref="D8:D16" si="6">C8*3</f>
        <v>150</v>
      </c>
      <c r="E8" s="14">
        <f t="shared" ref="E8:E16" si="7">C8*7</f>
        <v>350</v>
      </c>
      <c r="F8" s="15">
        <f t="shared" ref="F8:G8" si="5">D8*0.2</f>
        <v>30</v>
      </c>
      <c r="G8" s="16">
        <f t="shared" si="5"/>
        <v>70</v>
      </c>
      <c r="H8" s="11" t="s">
        <v>15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6" t="s">
        <v>16</v>
      </c>
      <c r="C9" s="7">
        <v>50.0</v>
      </c>
      <c r="D9" s="8">
        <f t="shared" si="6"/>
        <v>150</v>
      </c>
      <c r="E9" s="8">
        <f t="shared" si="7"/>
        <v>350</v>
      </c>
      <c r="F9" s="9">
        <f t="shared" ref="F9:G9" si="8">D9*0.2</f>
        <v>30</v>
      </c>
      <c r="G9" s="10">
        <f t="shared" si="8"/>
        <v>70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12" t="s">
        <v>17</v>
      </c>
      <c r="C10" s="13">
        <v>150.0</v>
      </c>
      <c r="D10" s="14">
        <f t="shared" si="6"/>
        <v>450</v>
      </c>
      <c r="E10" s="14">
        <f t="shared" si="7"/>
        <v>1050</v>
      </c>
      <c r="F10" s="15">
        <f t="shared" ref="F10:G10" si="9">D10*0.2</f>
        <v>90</v>
      </c>
      <c r="G10" s="16">
        <f t="shared" si="9"/>
        <v>210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6" t="s">
        <v>18</v>
      </c>
      <c r="C11" s="7">
        <v>100.0</v>
      </c>
      <c r="D11" s="8">
        <f t="shared" si="6"/>
        <v>300</v>
      </c>
      <c r="E11" s="8">
        <f t="shared" si="7"/>
        <v>700</v>
      </c>
      <c r="F11" s="9">
        <f t="shared" ref="F11:G11" si="10">D11*0.2</f>
        <v>60</v>
      </c>
      <c r="G11" s="10">
        <f t="shared" si="10"/>
        <v>140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12" t="s">
        <v>19</v>
      </c>
      <c r="C12" s="13">
        <v>200.0</v>
      </c>
      <c r="D12" s="14">
        <f t="shared" si="6"/>
        <v>600</v>
      </c>
      <c r="E12" s="14">
        <f t="shared" si="7"/>
        <v>1400</v>
      </c>
      <c r="F12" s="15">
        <f t="shared" ref="F12:G12" si="11">D12*0.2</f>
        <v>120</v>
      </c>
      <c r="G12" s="16">
        <f t="shared" si="11"/>
        <v>280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6" t="s">
        <v>20</v>
      </c>
      <c r="C13" s="7">
        <v>70.0</v>
      </c>
      <c r="D13" s="8">
        <f t="shared" si="6"/>
        <v>210</v>
      </c>
      <c r="E13" s="8">
        <f t="shared" si="7"/>
        <v>490</v>
      </c>
      <c r="F13" s="9">
        <f t="shared" ref="F13:G13" si="12">D13*0.2</f>
        <v>42</v>
      </c>
      <c r="G13" s="10">
        <f t="shared" si="12"/>
        <v>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"/>
      <c r="B14" s="12" t="s">
        <v>21</v>
      </c>
      <c r="C14" s="13">
        <v>200.0</v>
      </c>
      <c r="D14" s="14">
        <f t="shared" si="6"/>
        <v>600</v>
      </c>
      <c r="E14" s="14">
        <f t="shared" si="7"/>
        <v>1400</v>
      </c>
      <c r="F14" s="15">
        <f t="shared" ref="F14:G14" si="13">D14*0.2</f>
        <v>120</v>
      </c>
      <c r="G14" s="16">
        <f t="shared" si="13"/>
        <v>280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6" t="s">
        <v>22</v>
      </c>
      <c r="C15" s="7">
        <v>150.0</v>
      </c>
      <c r="D15" s="8">
        <f t="shared" si="6"/>
        <v>450</v>
      </c>
      <c r="E15" s="8">
        <f t="shared" si="7"/>
        <v>1050</v>
      </c>
      <c r="F15" s="9">
        <f t="shared" ref="F15:G15" si="14">D15*0.2</f>
        <v>90</v>
      </c>
      <c r="G15" s="10">
        <f t="shared" si="14"/>
        <v>210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"/>
      <c r="B16" s="12" t="s">
        <v>23</v>
      </c>
      <c r="C16" s="13">
        <v>90.0</v>
      </c>
      <c r="D16" s="14">
        <f t="shared" si="6"/>
        <v>270</v>
      </c>
      <c r="E16" s="14">
        <f t="shared" si="7"/>
        <v>630</v>
      </c>
      <c r="F16" s="15">
        <f t="shared" ref="F16:G16" si="15">D16*0.2</f>
        <v>54</v>
      </c>
      <c r="G16" s="16">
        <f t="shared" si="15"/>
        <v>126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19"/>
      <c r="C17" s="7"/>
      <c r="D17" s="8"/>
      <c r="E17" s="8"/>
      <c r="F17" s="9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12" t="s">
        <v>24</v>
      </c>
      <c r="C18" s="13">
        <v>50.0</v>
      </c>
      <c r="D18" s="14">
        <f t="shared" ref="D18:D21" si="17">C18*3</f>
        <v>150</v>
      </c>
      <c r="E18" s="14">
        <f t="shared" ref="E18:E21" si="18">C18*7</f>
        <v>350</v>
      </c>
      <c r="F18" s="15">
        <f t="shared" ref="F18:G18" si="16">D18*0.2</f>
        <v>30</v>
      </c>
      <c r="G18" s="16">
        <f t="shared" si="16"/>
        <v>70</v>
      </c>
      <c r="H18" s="11" t="s">
        <v>25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6" t="s">
        <v>26</v>
      </c>
      <c r="C19" s="7">
        <v>80.0</v>
      </c>
      <c r="D19" s="8">
        <f t="shared" si="17"/>
        <v>240</v>
      </c>
      <c r="E19" s="8">
        <f t="shared" si="18"/>
        <v>560</v>
      </c>
      <c r="F19" s="9">
        <f t="shared" ref="F19:G19" si="19">D19*0.2</f>
        <v>48</v>
      </c>
      <c r="G19" s="10">
        <f t="shared" si="19"/>
        <v>112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12" t="s">
        <v>27</v>
      </c>
      <c r="C20" s="13">
        <v>150.0</v>
      </c>
      <c r="D20" s="14">
        <f t="shared" si="17"/>
        <v>450</v>
      </c>
      <c r="E20" s="14">
        <f t="shared" si="18"/>
        <v>1050</v>
      </c>
      <c r="F20" s="15">
        <f t="shared" ref="F20:G20" si="20">D20*0.2</f>
        <v>90</v>
      </c>
      <c r="G20" s="16">
        <f t="shared" si="20"/>
        <v>210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6" t="s">
        <v>28</v>
      </c>
      <c r="C21" s="7">
        <v>550.0</v>
      </c>
      <c r="D21" s="8">
        <f t="shared" si="17"/>
        <v>1650</v>
      </c>
      <c r="E21" s="8">
        <f t="shared" si="18"/>
        <v>3850</v>
      </c>
      <c r="F21" s="9">
        <f t="shared" ref="F21:G21" si="21">D21*0.2</f>
        <v>330</v>
      </c>
      <c r="G21" s="10">
        <f t="shared" si="21"/>
        <v>770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20"/>
      <c r="C22" s="13"/>
      <c r="D22" s="14"/>
      <c r="E22" s="14"/>
      <c r="F22" s="15"/>
      <c r="G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"/>
      <c r="B23" s="6" t="s">
        <v>29</v>
      </c>
      <c r="C23" s="7">
        <v>100.0</v>
      </c>
      <c r="D23" s="8">
        <f t="shared" ref="D23:D28" si="23">C23*3</f>
        <v>300</v>
      </c>
      <c r="E23" s="8">
        <f t="shared" ref="E23:E28" si="24">C23*7</f>
        <v>700</v>
      </c>
      <c r="F23" s="9">
        <f t="shared" ref="F23:G23" si="22">D23*0.2</f>
        <v>60</v>
      </c>
      <c r="G23" s="10">
        <f t="shared" si="22"/>
        <v>140</v>
      </c>
      <c r="H23" s="11" t="s">
        <v>30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12" t="s">
        <v>31</v>
      </c>
      <c r="C24" s="13">
        <v>200.0</v>
      </c>
      <c r="D24" s="14">
        <f t="shared" si="23"/>
        <v>600</v>
      </c>
      <c r="E24" s="14">
        <f t="shared" si="24"/>
        <v>1400</v>
      </c>
      <c r="F24" s="15">
        <f t="shared" ref="F24:G24" si="25">D24*0.2</f>
        <v>120</v>
      </c>
      <c r="G24" s="16">
        <f t="shared" si="25"/>
        <v>280</v>
      </c>
      <c r="H24" s="11" t="s">
        <v>32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"/>
      <c r="B25" s="6" t="s">
        <v>33</v>
      </c>
      <c r="C25" s="7">
        <v>100.0</v>
      </c>
      <c r="D25" s="8">
        <f t="shared" si="23"/>
        <v>300</v>
      </c>
      <c r="E25" s="8">
        <f t="shared" si="24"/>
        <v>700</v>
      </c>
      <c r="F25" s="9">
        <f t="shared" ref="F25:G25" si="26">D25*0.2</f>
        <v>60</v>
      </c>
      <c r="G25" s="10">
        <f t="shared" si="26"/>
        <v>140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/>
      <c r="B26" s="12" t="s">
        <v>34</v>
      </c>
      <c r="C26" s="13">
        <v>150.0</v>
      </c>
      <c r="D26" s="14">
        <f t="shared" si="23"/>
        <v>450</v>
      </c>
      <c r="E26" s="14">
        <f t="shared" si="24"/>
        <v>1050</v>
      </c>
      <c r="F26" s="15">
        <f t="shared" ref="F26:G26" si="27">D26*0.2</f>
        <v>90</v>
      </c>
      <c r="G26" s="16">
        <f t="shared" si="27"/>
        <v>210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/>
      <c r="B27" s="6" t="s">
        <v>35</v>
      </c>
      <c r="C27" s="7">
        <v>100.0</v>
      </c>
      <c r="D27" s="8">
        <f t="shared" si="23"/>
        <v>300</v>
      </c>
      <c r="E27" s="8">
        <f t="shared" si="24"/>
        <v>700</v>
      </c>
      <c r="F27" s="9">
        <f t="shared" ref="F27:G27" si="28">D27*0.2</f>
        <v>60</v>
      </c>
      <c r="G27" s="10">
        <f t="shared" si="28"/>
        <v>140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"/>
      <c r="B28" s="12" t="s">
        <v>36</v>
      </c>
      <c r="C28" s="13">
        <v>200.0</v>
      </c>
      <c r="D28" s="14">
        <f t="shared" si="23"/>
        <v>600</v>
      </c>
      <c r="E28" s="14">
        <f t="shared" si="24"/>
        <v>1400</v>
      </c>
      <c r="F28" s="15">
        <f t="shared" ref="F28:G28" si="29">D28*0.2</f>
        <v>120</v>
      </c>
      <c r="G28" s="16">
        <f t="shared" si="29"/>
        <v>280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19"/>
      <c r="C29" s="7"/>
      <c r="D29" s="8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"/>
      <c r="B30" s="12" t="s">
        <v>37</v>
      </c>
      <c r="C30" s="13">
        <v>100.0</v>
      </c>
      <c r="D30" s="14">
        <f t="shared" ref="D30:D33" si="31">C30*3</f>
        <v>300</v>
      </c>
      <c r="E30" s="14">
        <f t="shared" ref="E30:E33" si="32">C30*7</f>
        <v>700</v>
      </c>
      <c r="F30" s="15">
        <f t="shared" ref="F30:G30" si="30">D30*0.2</f>
        <v>60</v>
      </c>
      <c r="G30" s="16">
        <f t="shared" si="30"/>
        <v>140</v>
      </c>
      <c r="H30" s="11" t="s">
        <v>38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/>
      <c r="B31" s="6" t="s">
        <v>39</v>
      </c>
      <c r="C31" s="7">
        <v>100.0</v>
      </c>
      <c r="D31" s="8">
        <f t="shared" si="31"/>
        <v>300</v>
      </c>
      <c r="E31" s="8">
        <f t="shared" si="32"/>
        <v>700</v>
      </c>
      <c r="F31" s="9">
        <f t="shared" ref="F31:G31" si="33">D31*0.2</f>
        <v>60</v>
      </c>
      <c r="G31" s="10">
        <f t="shared" si="33"/>
        <v>140</v>
      </c>
      <c r="H31" s="11" t="s">
        <v>40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/>
      <c r="B32" s="12" t="s">
        <v>41</v>
      </c>
      <c r="C32" s="13">
        <v>150.0</v>
      </c>
      <c r="D32" s="14">
        <f t="shared" si="31"/>
        <v>450</v>
      </c>
      <c r="E32" s="14">
        <f t="shared" si="32"/>
        <v>1050</v>
      </c>
      <c r="F32" s="15">
        <f t="shared" ref="F32:G32" si="34">D32*0.2</f>
        <v>90</v>
      </c>
      <c r="G32" s="16">
        <f t="shared" si="34"/>
        <v>210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6" t="s">
        <v>42</v>
      </c>
      <c r="C33" s="7">
        <v>200.0</v>
      </c>
      <c r="D33" s="8">
        <f t="shared" si="31"/>
        <v>600</v>
      </c>
      <c r="E33" s="8">
        <f t="shared" si="32"/>
        <v>1400</v>
      </c>
      <c r="F33" s="9">
        <f t="shared" ref="F33:G33" si="35">D33*0.2</f>
        <v>120</v>
      </c>
      <c r="G33" s="10">
        <f t="shared" si="35"/>
        <v>280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"/>
      <c r="B34" s="20"/>
      <c r="C34" s="13"/>
      <c r="D34" s="14"/>
      <c r="E34" s="14"/>
      <c r="F34" s="15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"/>
      <c r="B35" s="6" t="s">
        <v>43</v>
      </c>
      <c r="C35" s="7">
        <v>100.0</v>
      </c>
      <c r="D35" s="8">
        <f t="shared" ref="D35:D38" si="37">C35*3</f>
        <v>300</v>
      </c>
      <c r="E35" s="8">
        <f t="shared" ref="E35:E38" si="38">C35*7</f>
        <v>700</v>
      </c>
      <c r="F35" s="9">
        <f t="shared" ref="F35:G35" si="36">D35*0.2</f>
        <v>60</v>
      </c>
      <c r="G35" s="10">
        <f t="shared" si="36"/>
        <v>140</v>
      </c>
      <c r="H35" s="11" t="s">
        <v>44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/>
      <c r="B36" s="12" t="s">
        <v>45</v>
      </c>
      <c r="C36" s="13">
        <v>300.0</v>
      </c>
      <c r="D36" s="14">
        <f t="shared" si="37"/>
        <v>900</v>
      </c>
      <c r="E36" s="14">
        <f t="shared" si="38"/>
        <v>2100</v>
      </c>
      <c r="F36" s="15">
        <f t="shared" ref="F36:G36" si="39">D36*0.2</f>
        <v>180</v>
      </c>
      <c r="G36" s="16">
        <f t="shared" si="39"/>
        <v>420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"/>
      <c r="B37" s="6" t="s">
        <v>46</v>
      </c>
      <c r="C37" s="7">
        <v>100.0</v>
      </c>
      <c r="D37" s="8">
        <f t="shared" si="37"/>
        <v>300</v>
      </c>
      <c r="E37" s="8">
        <f t="shared" si="38"/>
        <v>700</v>
      </c>
      <c r="F37" s="9">
        <f t="shared" ref="F37:G37" si="40">D37*0.2</f>
        <v>60</v>
      </c>
      <c r="G37" s="10">
        <f t="shared" si="40"/>
        <v>140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12" t="s">
        <v>47</v>
      </c>
      <c r="C38" s="13">
        <v>200.0</v>
      </c>
      <c r="D38" s="14">
        <f t="shared" si="37"/>
        <v>600</v>
      </c>
      <c r="E38" s="14">
        <f t="shared" si="38"/>
        <v>1400</v>
      </c>
      <c r="F38" s="15">
        <f t="shared" ref="F38:G38" si="41">D38*0.2</f>
        <v>120</v>
      </c>
      <c r="G38" s="16">
        <f t="shared" si="41"/>
        <v>280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19"/>
      <c r="C39" s="7"/>
      <c r="D39" s="8"/>
      <c r="E39" s="8"/>
      <c r="F39" s="9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"/>
      <c r="B40" s="12" t="s">
        <v>48</v>
      </c>
      <c r="C40" s="13">
        <v>250.0</v>
      </c>
      <c r="D40" s="14">
        <f t="shared" ref="D40:D42" si="43">C40*3</f>
        <v>750</v>
      </c>
      <c r="E40" s="14">
        <f t="shared" ref="E40:E42" si="44">C40*7</f>
        <v>1750</v>
      </c>
      <c r="F40" s="15">
        <f t="shared" ref="F40:G40" si="42">D40*0.2</f>
        <v>150</v>
      </c>
      <c r="G40" s="16">
        <f t="shared" si="42"/>
        <v>350</v>
      </c>
      <c r="H40" s="11" t="s">
        <v>49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/>
      <c r="B41" s="6" t="s">
        <v>50</v>
      </c>
      <c r="C41" s="7">
        <v>300.0</v>
      </c>
      <c r="D41" s="8">
        <f t="shared" si="43"/>
        <v>900</v>
      </c>
      <c r="E41" s="8">
        <f t="shared" si="44"/>
        <v>2100</v>
      </c>
      <c r="F41" s="9">
        <f t="shared" ref="F41:G41" si="45">D41*0.2</f>
        <v>180</v>
      </c>
      <c r="G41" s="10">
        <f t="shared" si="45"/>
        <v>420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/>
      <c r="B42" s="12" t="s">
        <v>51</v>
      </c>
      <c r="C42" s="13">
        <v>250.0</v>
      </c>
      <c r="D42" s="14">
        <f t="shared" si="43"/>
        <v>750</v>
      </c>
      <c r="E42" s="14">
        <f t="shared" si="44"/>
        <v>1750</v>
      </c>
      <c r="F42" s="15">
        <f t="shared" ref="F42:G42" si="46">D42*0.2</f>
        <v>150</v>
      </c>
      <c r="G42" s="16">
        <f t="shared" si="46"/>
        <v>350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19"/>
      <c r="C43" s="7"/>
      <c r="D43" s="8"/>
      <c r="E43" s="8"/>
      <c r="F43" s="9"/>
      <c r="G43" s="1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12" t="s">
        <v>52</v>
      </c>
      <c r="C44" s="13">
        <v>50.0</v>
      </c>
      <c r="D44" s="14">
        <f t="shared" ref="D44:D46" si="48">C44*3</f>
        <v>150</v>
      </c>
      <c r="E44" s="14">
        <f t="shared" ref="E44:E55" si="49">C44*7</f>
        <v>350</v>
      </c>
      <c r="F44" s="15">
        <f t="shared" ref="F44:G44" si="47">D44*0.2</f>
        <v>30</v>
      </c>
      <c r="G44" s="16">
        <f t="shared" si="47"/>
        <v>70</v>
      </c>
      <c r="H44" s="11" t="s">
        <v>53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/>
      <c r="B45" s="6" t="s">
        <v>54</v>
      </c>
      <c r="C45" s="7">
        <v>100.0</v>
      </c>
      <c r="D45" s="8">
        <f t="shared" si="48"/>
        <v>300</v>
      </c>
      <c r="E45" s="8">
        <f t="shared" si="49"/>
        <v>700</v>
      </c>
      <c r="F45" s="9">
        <f t="shared" ref="F45:G45" si="50">D45*0.2</f>
        <v>60</v>
      </c>
      <c r="G45" s="10">
        <f t="shared" si="50"/>
        <v>140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/>
      <c r="B46" s="12" t="s">
        <v>55</v>
      </c>
      <c r="C46" s="13">
        <v>200.0</v>
      </c>
      <c r="D46" s="14">
        <f t="shared" si="48"/>
        <v>600</v>
      </c>
      <c r="E46" s="14">
        <f t="shared" si="49"/>
        <v>1400</v>
      </c>
      <c r="F46" s="15">
        <f t="shared" ref="F46:G46" si="51">D46*0.2</f>
        <v>120</v>
      </c>
      <c r="G46" s="16">
        <f t="shared" si="51"/>
        <v>280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6" t="s">
        <v>56</v>
      </c>
      <c r="C47" s="7">
        <v>300.0</v>
      </c>
      <c r="D47" s="7">
        <v>900.0</v>
      </c>
      <c r="E47" s="8">
        <f t="shared" si="49"/>
        <v>2100</v>
      </c>
      <c r="F47" s="9">
        <f t="shared" ref="F47:G47" si="52">D47*0.2</f>
        <v>180</v>
      </c>
      <c r="G47" s="10">
        <f t="shared" si="52"/>
        <v>420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12" t="s">
        <v>57</v>
      </c>
      <c r="C48" s="13">
        <v>300.0</v>
      </c>
      <c r="D48" s="14">
        <f t="shared" ref="D48:D55" si="54">C48*3</f>
        <v>900</v>
      </c>
      <c r="E48" s="14">
        <f t="shared" si="49"/>
        <v>2100</v>
      </c>
      <c r="F48" s="15">
        <f t="shared" ref="F48:G48" si="53">D48*0.2</f>
        <v>180</v>
      </c>
      <c r="G48" s="16">
        <f t="shared" si="53"/>
        <v>420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6" t="s">
        <v>58</v>
      </c>
      <c r="C49" s="7">
        <v>200.0</v>
      </c>
      <c r="D49" s="8">
        <f t="shared" si="54"/>
        <v>600</v>
      </c>
      <c r="E49" s="8">
        <f t="shared" si="49"/>
        <v>1400</v>
      </c>
      <c r="F49" s="9">
        <f t="shared" ref="F49:G49" si="55">D49*0.2</f>
        <v>120</v>
      </c>
      <c r="G49" s="10">
        <f t="shared" si="55"/>
        <v>280</v>
      </c>
      <c r="H49" s="11" t="s">
        <v>59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2" t="s">
        <v>60</v>
      </c>
      <c r="C50" s="13">
        <v>400.0</v>
      </c>
      <c r="D50" s="14">
        <f t="shared" si="54"/>
        <v>1200</v>
      </c>
      <c r="E50" s="14">
        <f t="shared" si="49"/>
        <v>2800</v>
      </c>
      <c r="F50" s="15">
        <f t="shared" ref="F50:G50" si="56">D50*0.2</f>
        <v>240</v>
      </c>
      <c r="G50" s="16">
        <f t="shared" si="56"/>
        <v>560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6" t="s">
        <v>61</v>
      </c>
      <c r="C51" s="7">
        <v>100.0</v>
      </c>
      <c r="D51" s="8">
        <f t="shared" si="54"/>
        <v>300</v>
      </c>
      <c r="E51" s="8">
        <f t="shared" si="49"/>
        <v>700</v>
      </c>
      <c r="F51" s="9">
        <f t="shared" ref="F51:G51" si="57">D51*0.2</f>
        <v>60</v>
      </c>
      <c r="G51" s="10">
        <f t="shared" si="57"/>
        <v>140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2" t="s">
        <v>62</v>
      </c>
      <c r="C52" s="13">
        <v>150.0</v>
      </c>
      <c r="D52" s="14">
        <f t="shared" si="54"/>
        <v>450</v>
      </c>
      <c r="E52" s="14">
        <f t="shared" si="49"/>
        <v>1050</v>
      </c>
      <c r="F52" s="15">
        <f t="shared" ref="F52:G52" si="58">D52*0.2</f>
        <v>90</v>
      </c>
      <c r="G52" s="16">
        <f t="shared" si="58"/>
        <v>210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6" t="s">
        <v>63</v>
      </c>
      <c r="C53" s="7">
        <v>150.0</v>
      </c>
      <c r="D53" s="8">
        <f t="shared" si="54"/>
        <v>450</v>
      </c>
      <c r="E53" s="8">
        <f t="shared" si="49"/>
        <v>1050</v>
      </c>
      <c r="F53" s="9">
        <f t="shared" ref="F53:G53" si="59">D53*0.2</f>
        <v>90</v>
      </c>
      <c r="G53" s="10">
        <f t="shared" si="59"/>
        <v>210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2" t="s">
        <v>64</v>
      </c>
      <c r="C54" s="13">
        <v>200.0</v>
      </c>
      <c r="D54" s="14">
        <f t="shared" si="54"/>
        <v>600</v>
      </c>
      <c r="E54" s="14">
        <f t="shared" si="49"/>
        <v>1400</v>
      </c>
      <c r="F54" s="15">
        <f t="shared" ref="F54:G54" si="60">D54*0.2</f>
        <v>120</v>
      </c>
      <c r="G54" s="16">
        <f t="shared" si="60"/>
        <v>280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6" t="s">
        <v>65</v>
      </c>
      <c r="C55" s="7">
        <v>500.0</v>
      </c>
      <c r="D55" s="8">
        <f t="shared" si="54"/>
        <v>1500</v>
      </c>
      <c r="E55" s="8">
        <f t="shared" si="49"/>
        <v>3500</v>
      </c>
      <c r="F55" s="9">
        <f t="shared" ref="F55:G55" si="61">D55*0.2</f>
        <v>300</v>
      </c>
      <c r="G55" s="10">
        <f t="shared" si="61"/>
        <v>700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20"/>
      <c r="C56" s="13"/>
      <c r="D56" s="14"/>
      <c r="E56" s="14"/>
      <c r="F56" s="15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6" t="s">
        <v>66</v>
      </c>
      <c r="C57" s="7">
        <v>100.0</v>
      </c>
      <c r="D57" s="8">
        <f t="shared" ref="D57:D62" si="63">C57*3</f>
        <v>300</v>
      </c>
      <c r="E57" s="8">
        <f t="shared" ref="E57:E62" si="64">C57*7</f>
        <v>700</v>
      </c>
      <c r="F57" s="9">
        <f t="shared" ref="F57:G57" si="62">D57*0.2</f>
        <v>60</v>
      </c>
      <c r="G57" s="10">
        <f t="shared" si="62"/>
        <v>140</v>
      </c>
      <c r="H57" s="11" t="s">
        <v>67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2" t="s">
        <v>68</v>
      </c>
      <c r="C58" s="13">
        <v>200.0</v>
      </c>
      <c r="D58" s="14">
        <f t="shared" si="63"/>
        <v>600</v>
      </c>
      <c r="E58" s="14">
        <f t="shared" si="64"/>
        <v>1400</v>
      </c>
      <c r="F58" s="15">
        <f t="shared" ref="F58:G58" si="65">D58*0.2</f>
        <v>120</v>
      </c>
      <c r="G58" s="16">
        <f t="shared" si="65"/>
        <v>280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6" t="s">
        <v>69</v>
      </c>
      <c r="C59" s="7">
        <v>100.0</v>
      </c>
      <c r="D59" s="8">
        <f t="shared" si="63"/>
        <v>300</v>
      </c>
      <c r="E59" s="8">
        <f t="shared" si="64"/>
        <v>700</v>
      </c>
      <c r="F59" s="9">
        <f t="shared" ref="F59:G59" si="66">D59*0.2</f>
        <v>60</v>
      </c>
      <c r="G59" s="10">
        <f t="shared" si="66"/>
        <v>140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2" t="s">
        <v>70</v>
      </c>
      <c r="C60" s="13">
        <v>100.0</v>
      </c>
      <c r="D60" s="14">
        <f t="shared" si="63"/>
        <v>300</v>
      </c>
      <c r="E60" s="14">
        <f t="shared" si="64"/>
        <v>700</v>
      </c>
      <c r="F60" s="15">
        <f t="shared" ref="F60:G60" si="67">D60*0.2</f>
        <v>60</v>
      </c>
      <c r="G60" s="16">
        <f t="shared" si="67"/>
        <v>140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6" t="s">
        <v>71</v>
      </c>
      <c r="C61" s="7">
        <v>200.0</v>
      </c>
      <c r="D61" s="8">
        <f t="shared" si="63"/>
        <v>600</v>
      </c>
      <c r="E61" s="8">
        <f t="shared" si="64"/>
        <v>1400</v>
      </c>
      <c r="F61" s="9">
        <f t="shared" ref="F61:G61" si="68">D61*0.2</f>
        <v>120</v>
      </c>
      <c r="G61" s="10">
        <f t="shared" si="68"/>
        <v>280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2" t="s">
        <v>72</v>
      </c>
      <c r="C62" s="13">
        <v>1000.0</v>
      </c>
      <c r="D62" s="14">
        <f t="shared" si="63"/>
        <v>3000</v>
      </c>
      <c r="E62" s="14">
        <f t="shared" si="64"/>
        <v>7000</v>
      </c>
      <c r="F62" s="15">
        <f t="shared" ref="F62:G62" si="69">D62*0.2</f>
        <v>600</v>
      </c>
      <c r="G62" s="16">
        <f t="shared" si="69"/>
        <v>1400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9"/>
      <c r="C63" s="7"/>
      <c r="D63" s="8"/>
      <c r="E63" s="8"/>
      <c r="F63" s="9"/>
      <c r="G63" s="1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2" t="s">
        <v>73</v>
      </c>
      <c r="C64" s="13">
        <v>200.0</v>
      </c>
      <c r="D64" s="14">
        <f t="shared" ref="D64:D65" si="71">C64*3</f>
        <v>600</v>
      </c>
      <c r="E64" s="14">
        <f t="shared" ref="E64:E65" si="72">C64*7</f>
        <v>1400</v>
      </c>
      <c r="F64" s="15">
        <f t="shared" ref="F64:G64" si="70">D64*0.2</f>
        <v>120</v>
      </c>
      <c r="G64" s="16">
        <f t="shared" si="70"/>
        <v>280</v>
      </c>
      <c r="H64" s="11" t="s">
        <v>74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6" t="s">
        <v>75</v>
      </c>
      <c r="C65" s="7">
        <v>1000.0</v>
      </c>
      <c r="D65" s="8">
        <f t="shared" si="71"/>
        <v>3000</v>
      </c>
      <c r="E65" s="8">
        <f t="shared" si="72"/>
        <v>7000</v>
      </c>
      <c r="F65" s="9">
        <f t="shared" ref="F65:G65" si="73">D65*0.2</f>
        <v>600</v>
      </c>
      <c r="G65" s="10">
        <f t="shared" si="73"/>
        <v>1400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20"/>
      <c r="C66" s="13"/>
      <c r="D66" s="14"/>
      <c r="E66" s="14"/>
      <c r="F66" s="15"/>
      <c r="G66" s="1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6" t="s">
        <v>76</v>
      </c>
      <c r="C67" s="7">
        <v>50.0</v>
      </c>
      <c r="D67" s="8">
        <f t="shared" ref="D67:D68" si="75">C67*3</f>
        <v>150</v>
      </c>
      <c r="E67" s="8">
        <f t="shared" ref="E67:E68" si="76">C67*7</f>
        <v>350</v>
      </c>
      <c r="F67" s="9">
        <f t="shared" ref="F67:G67" si="74">D67*0.2</f>
        <v>30</v>
      </c>
      <c r="G67" s="10">
        <f t="shared" si="74"/>
        <v>70</v>
      </c>
      <c r="H67" s="11" t="s">
        <v>77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2" t="s">
        <v>78</v>
      </c>
      <c r="C68" s="13">
        <v>100.0</v>
      </c>
      <c r="D68" s="14">
        <f t="shared" si="75"/>
        <v>300</v>
      </c>
      <c r="E68" s="14">
        <f t="shared" si="76"/>
        <v>700</v>
      </c>
      <c r="F68" s="15">
        <f t="shared" ref="F68:G68" si="77">D68*0.2</f>
        <v>60</v>
      </c>
      <c r="G68" s="16">
        <f t="shared" si="77"/>
        <v>140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9"/>
      <c r="C69" s="7"/>
      <c r="D69" s="8"/>
      <c r="E69" s="8"/>
      <c r="F69" s="9"/>
      <c r="G69" s="1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2" t="s">
        <v>79</v>
      </c>
      <c r="C70" s="13">
        <v>80.0</v>
      </c>
      <c r="D70" s="14">
        <f t="shared" ref="D70:D73" si="79">C70*3</f>
        <v>240</v>
      </c>
      <c r="E70" s="14">
        <f t="shared" ref="E70:E73" si="80">C70*7</f>
        <v>560</v>
      </c>
      <c r="F70" s="15">
        <f t="shared" ref="F70:G70" si="78">D70*0.2</f>
        <v>48</v>
      </c>
      <c r="G70" s="16">
        <f t="shared" si="78"/>
        <v>112</v>
      </c>
      <c r="H70" s="11" t="s"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6" t="s">
        <v>81</v>
      </c>
      <c r="C71" s="7">
        <v>160.0</v>
      </c>
      <c r="D71" s="8">
        <f t="shared" si="79"/>
        <v>480</v>
      </c>
      <c r="E71" s="8">
        <f t="shared" si="80"/>
        <v>1120</v>
      </c>
      <c r="F71" s="9">
        <f t="shared" ref="F71:G71" si="81">D71*0.2</f>
        <v>96</v>
      </c>
      <c r="G71" s="10">
        <f t="shared" si="81"/>
        <v>224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2" t="s">
        <v>82</v>
      </c>
      <c r="C72" s="13">
        <v>1000.0</v>
      </c>
      <c r="D72" s="14">
        <f t="shared" si="79"/>
        <v>3000</v>
      </c>
      <c r="E72" s="14">
        <f t="shared" si="80"/>
        <v>7000</v>
      </c>
      <c r="F72" s="15">
        <f t="shared" ref="F72:G72" si="82">D72*0.2</f>
        <v>600</v>
      </c>
      <c r="G72" s="16">
        <f t="shared" si="82"/>
        <v>1400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6" t="s">
        <v>83</v>
      </c>
      <c r="C73" s="7">
        <v>2000.0</v>
      </c>
      <c r="D73" s="8">
        <f t="shared" si="79"/>
        <v>6000</v>
      </c>
      <c r="E73" s="8">
        <f t="shared" si="80"/>
        <v>14000</v>
      </c>
      <c r="F73" s="9">
        <f t="shared" ref="F73:G73" si="83">D73*0.2</f>
        <v>1200</v>
      </c>
      <c r="G73" s="10">
        <f t="shared" si="83"/>
        <v>2800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20"/>
      <c r="C74" s="13"/>
      <c r="D74" s="14"/>
      <c r="E74" s="14"/>
      <c r="F74" s="15"/>
      <c r="G74" s="1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6" t="s">
        <v>84</v>
      </c>
      <c r="C75" s="7">
        <v>500.0</v>
      </c>
      <c r="D75" s="8">
        <f t="shared" ref="D75:D76" si="85">C75*3</f>
        <v>1500</v>
      </c>
      <c r="E75" s="8">
        <f t="shared" ref="E75:E76" si="86">C75*7</f>
        <v>3500</v>
      </c>
      <c r="F75" s="9">
        <f t="shared" ref="F75:G75" si="84">D75*0.2</f>
        <v>300</v>
      </c>
      <c r="G75" s="10">
        <f t="shared" si="84"/>
        <v>700</v>
      </c>
      <c r="H75" s="11" t="s">
        <v>85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2" t="s">
        <v>86</v>
      </c>
      <c r="C76" s="13">
        <v>700.0</v>
      </c>
      <c r="D76" s="14">
        <f t="shared" si="85"/>
        <v>2100</v>
      </c>
      <c r="E76" s="14">
        <f t="shared" si="86"/>
        <v>4900</v>
      </c>
      <c r="F76" s="15">
        <f t="shared" ref="F76:G76" si="87">D76*0.2</f>
        <v>420</v>
      </c>
      <c r="G76" s="16">
        <f t="shared" si="87"/>
        <v>980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9"/>
      <c r="C77" s="7"/>
      <c r="D77" s="8"/>
      <c r="E77" s="8"/>
      <c r="F77" s="9"/>
      <c r="G77" s="1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2" t="s">
        <v>87</v>
      </c>
      <c r="C78" s="13">
        <v>20000.0</v>
      </c>
      <c r="D78" s="14">
        <f t="shared" ref="D78:D83" si="88">C78*3</f>
        <v>60000</v>
      </c>
      <c r="E78" s="14">
        <f t="shared" ref="E78:E83" si="89">C78*7</f>
        <v>140000</v>
      </c>
      <c r="F78" s="15"/>
      <c r="G78" s="16"/>
      <c r="H78" s="11" t="s">
        <v>88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6" t="s">
        <v>89</v>
      </c>
      <c r="C79" s="7">
        <v>5000.0</v>
      </c>
      <c r="D79" s="8">
        <f t="shared" si="88"/>
        <v>15000</v>
      </c>
      <c r="E79" s="8">
        <f t="shared" si="89"/>
        <v>35000</v>
      </c>
      <c r="F79" s="9"/>
      <c r="G79" s="1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2" t="s">
        <v>90</v>
      </c>
      <c r="C80" s="13">
        <v>8000.0</v>
      </c>
      <c r="D80" s="14">
        <f t="shared" si="88"/>
        <v>24000</v>
      </c>
      <c r="E80" s="14">
        <f t="shared" si="89"/>
        <v>56000</v>
      </c>
      <c r="F80" s="15"/>
      <c r="G80" s="1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6" t="s">
        <v>91</v>
      </c>
      <c r="C81" s="7">
        <v>10000.0</v>
      </c>
      <c r="D81" s="8">
        <f t="shared" si="88"/>
        <v>30000</v>
      </c>
      <c r="E81" s="8">
        <f t="shared" si="89"/>
        <v>70000</v>
      </c>
      <c r="F81" s="9"/>
      <c r="G81" s="1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2" t="s">
        <v>92</v>
      </c>
      <c r="C82" s="13">
        <v>12000.0</v>
      </c>
      <c r="D82" s="14">
        <f t="shared" si="88"/>
        <v>36000</v>
      </c>
      <c r="E82" s="14">
        <f t="shared" si="89"/>
        <v>84000</v>
      </c>
      <c r="F82" s="15"/>
      <c r="G82" s="1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6" t="s">
        <v>93</v>
      </c>
      <c r="C83" s="7">
        <v>20000.0</v>
      </c>
      <c r="D83" s="8">
        <f t="shared" si="88"/>
        <v>60000</v>
      </c>
      <c r="E83" s="8">
        <f t="shared" si="89"/>
        <v>140000</v>
      </c>
      <c r="F83" s="9"/>
      <c r="G83" s="1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20"/>
      <c r="C84" s="13"/>
      <c r="D84" s="14"/>
      <c r="E84" s="14"/>
      <c r="F84" s="15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6" t="s">
        <v>94</v>
      </c>
      <c r="C85" s="7">
        <v>1500.0</v>
      </c>
      <c r="D85" s="8">
        <f t="shared" ref="D85:D91" si="90">C85*3</f>
        <v>4500</v>
      </c>
      <c r="E85" s="8">
        <f t="shared" ref="E85:E91" si="91">C85*7</f>
        <v>10500</v>
      </c>
      <c r="F85" s="9"/>
      <c r="G85" s="10"/>
      <c r="H85" s="11" t="s">
        <v>95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2" t="s">
        <v>96</v>
      </c>
      <c r="C86" s="13">
        <v>2000.0</v>
      </c>
      <c r="D86" s="14">
        <f t="shared" si="90"/>
        <v>6000</v>
      </c>
      <c r="E86" s="14">
        <f t="shared" si="91"/>
        <v>14000</v>
      </c>
      <c r="F86" s="15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6" t="s">
        <v>97</v>
      </c>
      <c r="C87" s="7">
        <v>1000.0</v>
      </c>
      <c r="D87" s="8">
        <f t="shared" si="90"/>
        <v>3000</v>
      </c>
      <c r="E87" s="8">
        <f t="shared" si="91"/>
        <v>7000</v>
      </c>
      <c r="F87" s="9"/>
      <c r="G87" s="1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2" t="s">
        <v>98</v>
      </c>
      <c r="C88" s="13">
        <v>1000.0</v>
      </c>
      <c r="D88" s="14">
        <f t="shared" si="90"/>
        <v>3000</v>
      </c>
      <c r="E88" s="14">
        <f t="shared" si="91"/>
        <v>7000</v>
      </c>
      <c r="F88" s="15"/>
      <c r="G88" s="1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6" t="s">
        <v>99</v>
      </c>
      <c r="C89" s="7">
        <v>1000.0</v>
      </c>
      <c r="D89" s="8">
        <f t="shared" si="90"/>
        <v>3000</v>
      </c>
      <c r="E89" s="8">
        <f t="shared" si="91"/>
        <v>7000</v>
      </c>
      <c r="F89" s="9"/>
      <c r="G89" s="1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2" t="s">
        <v>100</v>
      </c>
      <c r="C90" s="13">
        <v>3000.0</v>
      </c>
      <c r="D90" s="14">
        <f t="shared" si="90"/>
        <v>9000</v>
      </c>
      <c r="E90" s="14">
        <f t="shared" si="91"/>
        <v>21000</v>
      </c>
      <c r="F90" s="15"/>
      <c r="G90" s="1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21" t="s">
        <v>101</v>
      </c>
      <c r="C91" s="22">
        <v>1000.0</v>
      </c>
      <c r="D91" s="23">
        <f t="shared" si="90"/>
        <v>3000</v>
      </c>
      <c r="E91" s="23">
        <f t="shared" si="91"/>
        <v>7000</v>
      </c>
      <c r="F91" s="24"/>
      <c r="G91" s="2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26"/>
      <c r="C92" s="27"/>
      <c r="D92" s="26"/>
      <c r="E92" s="26"/>
      <c r="F92" s="28"/>
      <c r="G92" s="2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29" t="s">
        <v>102</v>
      </c>
      <c r="C93" s="30"/>
      <c r="D93" s="31"/>
      <c r="E93" s="31"/>
      <c r="F93" s="32"/>
      <c r="G93" s="32"/>
      <c r="H93" s="31"/>
      <c r="I93" s="3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33" t="s">
        <v>103</v>
      </c>
      <c r="C94" s="33"/>
      <c r="D94" s="34"/>
      <c r="E94" s="35" t="s">
        <v>104</v>
      </c>
      <c r="F94" s="36"/>
      <c r="G94" s="36"/>
      <c r="H94" s="34"/>
      <c r="I94" s="3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33" t="s">
        <v>105</v>
      </c>
      <c r="C95" s="33"/>
      <c r="D95" s="34"/>
      <c r="E95" s="34"/>
      <c r="F95" s="36"/>
      <c r="G95" s="36"/>
      <c r="H95" s="34"/>
      <c r="I95" s="3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31"/>
      <c r="C96" s="30"/>
      <c r="D96" s="31"/>
      <c r="E96" s="31"/>
      <c r="F96" s="32"/>
      <c r="G96" s="32"/>
      <c r="H96" s="31"/>
      <c r="I96" s="3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31"/>
      <c r="C97" s="30"/>
      <c r="D97" s="31"/>
      <c r="E97" s="31"/>
      <c r="F97" s="32"/>
      <c r="G97" s="32"/>
      <c r="H97" s="31"/>
      <c r="I97" s="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31"/>
      <c r="C98" s="30"/>
      <c r="D98" s="31"/>
      <c r="E98" s="31"/>
      <c r="F98" s="32"/>
      <c r="G98" s="32"/>
      <c r="H98" s="31"/>
      <c r="I98" s="3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31"/>
      <c r="C99" s="30"/>
      <c r="D99" s="31"/>
      <c r="E99" s="31"/>
      <c r="F99" s="32"/>
      <c r="G99" s="32"/>
      <c r="H99" s="31"/>
      <c r="I99" s="3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26"/>
      <c r="C100" s="27"/>
      <c r="D100" s="26"/>
      <c r="E100" s="26"/>
      <c r="F100" s="28"/>
      <c r="G100" s="2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26"/>
      <c r="C101" s="27"/>
      <c r="D101" s="26"/>
      <c r="E101" s="26"/>
      <c r="F101" s="28"/>
      <c r="G101" s="2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26"/>
      <c r="C102" s="27"/>
      <c r="D102" s="26"/>
      <c r="E102" s="26"/>
      <c r="F102" s="28"/>
      <c r="G102" s="2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26"/>
      <c r="C103" s="27"/>
      <c r="D103" s="26"/>
      <c r="E103" s="26"/>
      <c r="F103" s="28"/>
      <c r="G103" s="2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26"/>
      <c r="C104" s="27"/>
      <c r="D104" s="26"/>
      <c r="E104" s="26"/>
      <c r="F104" s="28"/>
      <c r="G104" s="2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26"/>
      <c r="C105" s="27"/>
      <c r="D105" s="26"/>
      <c r="E105" s="26"/>
      <c r="F105" s="28"/>
      <c r="G105" s="2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26"/>
      <c r="C106" s="27"/>
      <c r="D106" s="26"/>
      <c r="E106" s="26"/>
      <c r="F106" s="28"/>
      <c r="G106" s="2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26"/>
      <c r="C107" s="27"/>
      <c r="D107" s="26"/>
      <c r="E107" s="26"/>
      <c r="F107" s="28"/>
      <c r="G107" s="2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26"/>
      <c r="C108" s="27"/>
      <c r="D108" s="26"/>
      <c r="E108" s="26"/>
      <c r="F108" s="28"/>
      <c r="G108" s="2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26"/>
      <c r="C109" s="27"/>
      <c r="D109" s="26"/>
      <c r="E109" s="26"/>
      <c r="F109" s="28"/>
      <c r="G109" s="2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26"/>
      <c r="C110" s="27"/>
      <c r="D110" s="26"/>
      <c r="E110" s="26"/>
      <c r="F110" s="28"/>
      <c r="G110" s="2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26"/>
      <c r="C111" s="27"/>
      <c r="D111" s="26"/>
      <c r="E111" s="26"/>
      <c r="F111" s="28"/>
      <c r="G111" s="2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26"/>
      <c r="C112" s="27"/>
      <c r="D112" s="26"/>
      <c r="E112" s="26"/>
      <c r="F112" s="28"/>
      <c r="G112" s="2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26"/>
      <c r="C113" s="27"/>
      <c r="D113" s="26"/>
      <c r="E113" s="26"/>
      <c r="F113" s="28"/>
      <c r="G113" s="2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26"/>
      <c r="C114" s="27"/>
      <c r="D114" s="26"/>
      <c r="E114" s="26"/>
      <c r="F114" s="28"/>
      <c r="G114" s="2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26"/>
      <c r="C115" s="27"/>
      <c r="D115" s="26"/>
      <c r="E115" s="26"/>
      <c r="F115" s="28"/>
      <c r="G115" s="2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26"/>
      <c r="C116" s="27"/>
      <c r="D116" s="26"/>
      <c r="E116" s="26"/>
      <c r="F116" s="28"/>
      <c r="G116" s="2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26"/>
      <c r="C117" s="27"/>
      <c r="D117" s="26"/>
      <c r="E117" s="26"/>
      <c r="F117" s="28"/>
      <c r="G117" s="2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26"/>
      <c r="C118" s="27"/>
      <c r="D118" s="26"/>
      <c r="E118" s="26"/>
      <c r="F118" s="28"/>
      <c r="G118" s="2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26"/>
      <c r="C119" s="27"/>
      <c r="D119" s="26"/>
      <c r="E119" s="26"/>
      <c r="F119" s="28"/>
      <c r="G119" s="2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26"/>
      <c r="C120" s="27"/>
      <c r="D120" s="26"/>
      <c r="E120" s="26"/>
      <c r="F120" s="28"/>
      <c r="G120" s="2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26"/>
      <c r="C121" s="27"/>
      <c r="D121" s="26"/>
      <c r="E121" s="26"/>
      <c r="F121" s="28"/>
      <c r="G121" s="2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26"/>
      <c r="C122" s="27"/>
      <c r="D122" s="26"/>
      <c r="E122" s="26"/>
      <c r="F122" s="28"/>
      <c r="G122" s="2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26"/>
      <c r="C123" s="27"/>
      <c r="D123" s="26"/>
      <c r="E123" s="26"/>
      <c r="F123" s="28"/>
      <c r="G123" s="2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2">
    <mergeCell ref="J4:L5"/>
    <mergeCell ref="K6:L7"/>
  </mergeCells>
  <hyperlinks>
    <hyperlink r:id="rId1" ref="E94"/>
  </hyperlinks>
  <drawing r:id="rId2"/>
</worksheet>
</file>